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iken-016\OneDrive\デスクトップ\積算表（製造後販売調査・清算）\"/>
    </mc:Choice>
  </mc:AlternateContent>
  <xr:revisionPtr revIDLastSave="0" documentId="13_ncr:1_{91786660-3DE1-4F3A-8EAF-F78372757E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調査終了後経費積算表 " sheetId="2" r:id="rId1"/>
  </sheets>
  <definedNames>
    <definedName name="_xlnm.Print_Area" localSheetId="0">'調査終了後経費積算表 '!$A$1:$K$26</definedName>
  </definedNames>
  <calcPr calcId="191029"/>
</workbook>
</file>

<file path=xl/calcChain.xml><?xml version="1.0" encoding="utf-8"?>
<calcChain xmlns="http://schemas.openxmlformats.org/spreadsheetml/2006/main">
  <c r="K14" i="2" l="1"/>
  <c r="K15" i="2" s="1"/>
  <c r="D9" i="2" s="1"/>
  <c r="I9" i="2"/>
  <c r="J9" i="2" s="1"/>
  <c r="I8" i="2"/>
  <c r="J8" i="2" s="1"/>
  <c r="D7" i="2" s="1"/>
  <c r="D11" i="2" l="1"/>
  <c r="D13" i="2" s="1"/>
  <c r="D15" i="2" l="1"/>
  <c r="D17" i="2" s="1"/>
  <c r="D19" i="2" s="1"/>
  <c r="D21" i="2" l="1"/>
  <c r="D25" i="2" l="1"/>
</calcChain>
</file>

<file path=xl/sharedStrings.xml><?xml version="1.0" encoding="utf-8"?>
<sst xmlns="http://schemas.openxmlformats.org/spreadsheetml/2006/main" count="62" uniqueCount="62">
  <si>
    <r>
      <rPr>
        <sz val="12"/>
        <color theme="1"/>
        <rFont val="Liberation Sans"/>
        <family val="2"/>
      </rPr>
      <t>①</t>
    </r>
    <r>
      <rPr>
        <sz val="12"/>
        <color theme="1"/>
        <rFont val="Century"/>
        <family val="1"/>
      </rPr>
      <t>+</t>
    </r>
    <r>
      <rPr>
        <sz val="12"/>
        <color theme="1"/>
        <rFont val="Liberation Sans"/>
        <family val="2"/>
      </rPr>
      <t>②</t>
    </r>
    <r>
      <rPr>
        <sz val="12"/>
        <color theme="1"/>
        <rFont val="Century"/>
        <family val="1"/>
      </rPr>
      <t>+</t>
    </r>
    <r>
      <rPr>
        <sz val="12"/>
        <color theme="1"/>
        <rFont val="Liberation Sans"/>
        <family val="2"/>
      </rPr>
      <t>③</t>
    </r>
  </si>
  <si>
    <r>
      <rPr>
        <sz val="12"/>
        <color theme="1"/>
        <rFont val="Liberation Sans"/>
        <family val="2"/>
      </rPr>
      <t>④</t>
    </r>
    <r>
      <rPr>
        <sz val="12"/>
        <color theme="1"/>
        <rFont val="Century"/>
        <family val="1"/>
      </rPr>
      <t>×0.3</t>
    </r>
  </si>
  <si>
    <r>
      <rPr>
        <sz val="12"/>
        <color theme="1"/>
        <rFont val="Liberation Sans"/>
        <family val="2"/>
      </rPr>
      <t>④</t>
    </r>
    <r>
      <rPr>
        <sz val="12"/>
        <color theme="1"/>
        <rFont val="Century"/>
        <family val="1"/>
      </rPr>
      <t>+</t>
    </r>
    <r>
      <rPr>
        <sz val="12"/>
        <color theme="1"/>
        <rFont val="Liberation Sans"/>
        <family val="2"/>
      </rPr>
      <t>⑤</t>
    </r>
  </si>
  <si>
    <r>
      <rPr>
        <sz val="12"/>
        <color theme="1"/>
        <rFont val="Liberation Sans"/>
        <family val="2"/>
      </rPr>
      <t>⑥</t>
    </r>
    <r>
      <rPr>
        <sz val="12"/>
        <color theme="1"/>
        <rFont val="Century"/>
        <family val="1"/>
      </rPr>
      <t>+</t>
    </r>
    <r>
      <rPr>
        <sz val="12"/>
        <color theme="1"/>
        <rFont val="Liberation Sans"/>
        <family val="2"/>
      </rPr>
      <t>⑦</t>
    </r>
  </si>
  <si>
    <r>
      <rPr>
        <sz val="12"/>
        <color theme="1"/>
        <rFont val="ＭＳ Ｐゴシック"/>
        <family val="3"/>
        <charset val="128"/>
      </rPr>
      <t>単位（円）</t>
    </r>
  </si>
  <si>
    <r>
      <rPr>
        <sz val="12"/>
        <color theme="1"/>
        <rFont val="ＭＳ Ｐゴシック"/>
        <family val="3"/>
        <charset val="128"/>
      </rPr>
      <t>依頼者名</t>
    </r>
  </si>
  <si>
    <r>
      <rPr>
        <sz val="12"/>
        <color theme="1"/>
        <rFont val="ＭＳ Ｐゴシック"/>
        <family val="3"/>
        <charset val="128"/>
      </rPr>
      <t>診療科名　　　　　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Ｐゴシック"/>
        <family val="3"/>
        <charset val="128"/>
      </rPr>
      <t>　　　　　　　　　　　科（部）</t>
    </r>
  </si>
  <si>
    <r>
      <rPr>
        <sz val="12"/>
        <color theme="1"/>
        <rFont val="ＭＳ Ｐゴシック"/>
        <family val="3"/>
        <charset val="128"/>
      </rPr>
      <t>支出項目</t>
    </r>
  </si>
  <si>
    <r>
      <rPr>
        <sz val="12"/>
        <color theme="1"/>
        <rFont val="ＭＳ Ｐゴシック"/>
        <family val="3"/>
        <charset val="128"/>
      </rPr>
      <t>所要見積額</t>
    </r>
  </si>
  <si>
    <r>
      <rPr>
        <sz val="12"/>
        <color theme="1"/>
        <rFont val="ＭＳ Ｐゴシック"/>
        <family val="3"/>
        <charset val="128"/>
      </rPr>
      <t>直接経費</t>
    </r>
  </si>
  <si>
    <r>
      <rPr>
        <sz val="12"/>
        <color rgb="FFFF3333"/>
        <rFont val="ＭＳ Ｐゴシック"/>
        <family val="3"/>
        <charset val="128"/>
      </rPr>
      <t>報告書作成費</t>
    </r>
  </si>
  <si>
    <r>
      <rPr>
        <sz val="12"/>
        <color rgb="FFFF3333"/>
        <rFont val="ＭＳ Ｐゴシック"/>
        <family val="3"/>
        <charset val="128"/>
      </rPr>
      <t>①</t>
    </r>
  </si>
  <si>
    <r>
      <rPr>
        <sz val="12"/>
        <color rgb="FFFF3333"/>
        <rFont val="ＭＳ Ｐゴシック"/>
        <family val="3"/>
        <charset val="128"/>
      </rPr>
      <t>（</t>
    </r>
    <r>
      <rPr>
        <sz val="12"/>
        <color rgb="FFFF3333"/>
        <rFont val="Century"/>
        <family val="1"/>
      </rPr>
      <t>a</t>
    </r>
    <r>
      <rPr>
        <sz val="12"/>
        <color rgb="FFFF3333"/>
        <rFont val="ＭＳ Ｐゴシック"/>
        <family val="3"/>
        <charset val="128"/>
      </rPr>
      <t>）</t>
    </r>
  </si>
  <si>
    <r>
      <rPr>
        <sz val="12"/>
        <color theme="1"/>
        <rFont val="ＭＳ Ｐゴシック"/>
        <family val="3"/>
        <charset val="128"/>
      </rPr>
      <t>単価（円）</t>
    </r>
  </si>
  <si>
    <r>
      <rPr>
        <sz val="12"/>
        <color theme="1"/>
        <rFont val="ＭＳ Ｐゴシック"/>
        <family val="3"/>
        <charset val="128"/>
      </rPr>
      <t>症例数</t>
    </r>
  </si>
  <si>
    <r>
      <t>1</t>
    </r>
    <r>
      <rPr>
        <sz val="12"/>
        <color theme="1"/>
        <rFont val="ＭＳ Ｐゴシック"/>
        <family val="3"/>
        <charset val="128"/>
      </rPr>
      <t>症例当たりの報告数</t>
    </r>
  </si>
  <si>
    <r>
      <rPr>
        <sz val="12"/>
        <color theme="1"/>
        <rFont val="ＭＳ Ｐゴシック"/>
        <family val="3"/>
        <charset val="128"/>
      </rPr>
      <t>総報告数</t>
    </r>
  </si>
  <si>
    <r>
      <rPr>
        <sz val="12"/>
        <color theme="1"/>
        <rFont val="ＭＳ Ｐゴシック"/>
        <family val="3"/>
        <charset val="128"/>
      </rPr>
      <t>計</t>
    </r>
  </si>
  <si>
    <r>
      <rPr>
        <sz val="12"/>
        <color rgb="FF6666FF"/>
        <rFont val="ＭＳ Ｐゴシック"/>
        <family val="3"/>
        <charset val="128"/>
      </rPr>
      <t>症例発表等経費</t>
    </r>
  </si>
  <si>
    <r>
      <rPr>
        <sz val="12"/>
        <color rgb="FF6666FF"/>
        <rFont val="ＭＳ Ｐゴシック"/>
        <family val="3"/>
        <charset val="128"/>
      </rPr>
      <t>②</t>
    </r>
  </si>
  <si>
    <r>
      <rPr>
        <sz val="12"/>
        <color rgb="FF6666FF"/>
        <rFont val="ＭＳ Ｐゴシック"/>
        <family val="3"/>
        <charset val="128"/>
      </rPr>
      <t>（</t>
    </r>
    <r>
      <rPr>
        <sz val="12"/>
        <color rgb="FF6666FF"/>
        <rFont val="Century"/>
        <family val="1"/>
      </rPr>
      <t>b</t>
    </r>
    <r>
      <rPr>
        <sz val="12"/>
        <color rgb="FF6666FF"/>
        <rFont val="ＭＳ Ｐゴシック"/>
        <family val="3"/>
        <charset val="128"/>
      </rPr>
      <t>）</t>
    </r>
  </si>
  <si>
    <r>
      <rPr>
        <sz val="12"/>
        <color theme="1"/>
        <rFont val="ＭＳ Ｐゴシック"/>
        <family val="3"/>
        <charset val="128"/>
      </rPr>
      <t>□特定使用成績調査</t>
    </r>
  </si>
  <si>
    <r>
      <rPr>
        <sz val="12"/>
        <color theme="1"/>
        <rFont val="ＭＳ Ｐゴシック"/>
        <family val="3"/>
        <charset val="128"/>
      </rPr>
      <t>管理費</t>
    </r>
  </si>
  <si>
    <r>
      <rPr>
        <sz val="12"/>
        <color theme="1"/>
        <rFont val="ＭＳ Ｐゴシック"/>
        <family val="3"/>
        <charset val="128"/>
      </rPr>
      <t>③</t>
    </r>
  </si>
  <si>
    <r>
      <rPr>
        <sz val="12"/>
        <color theme="1"/>
        <rFont val="ＭＳ Ｐゴシック"/>
        <family val="3"/>
        <charset val="128"/>
      </rPr>
      <t>（①</t>
    </r>
    <r>
      <rPr>
        <sz val="12"/>
        <color theme="1"/>
        <rFont val="Century"/>
        <family val="1"/>
      </rPr>
      <t>+</t>
    </r>
    <r>
      <rPr>
        <sz val="12"/>
        <color theme="1"/>
        <rFont val="ＭＳ Ｐゴシック"/>
        <family val="3"/>
        <charset val="128"/>
      </rPr>
      <t>②）</t>
    </r>
    <r>
      <rPr>
        <sz val="12"/>
        <color theme="1"/>
        <rFont val="Century"/>
        <family val="1"/>
      </rPr>
      <t>×0.1</t>
    </r>
  </si>
  <si>
    <r>
      <rPr>
        <sz val="12"/>
        <color theme="1"/>
        <rFont val="ＭＳ Ｐゴシック"/>
        <family val="3"/>
        <charset val="128"/>
      </rPr>
      <t>要素</t>
    </r>
  </si>
  <si>
    <r>
      <rPr>
        <sz val="10"/>
        <color theme="1"/>
        <rFont val="ＭＳ Ｐゴシック"/>
        <family val="3"/>
        <charset val="128"/>
      </rPr>
      <t>ウエイト</t>
    </r>
  </si>
  <si>
    <r>
      <rPr>
        <sz val="10"/>
        <color theme="1"/>
        <rFont val="ＭＳ Ｐゴシック"/>
        <family val="3"/>
        <charset val="128"/>
      </rPr>
      <t>ウエイト</t>
    </r>
    <r>
      <rPr>
        <sz val="10"/>
        <color theme="1"/>
        <rFont val="Century"/>
        <family val="1"/>
      </rPr>
      <t>×1</t>
    </r>
  </si>
  <si>
    <r>
      <rPr>
        <sz val="10"/>
        <color theme="1"/>
        <rFont val="ＭＳ Ｐゴシック"/>
        <family val="3"/>
        <charset val="128"/>
      </rPr>
      <t>ウエイト</t>
    </r>
    <r>
      <rPr>
        <sz val="10"/>
        <color theme="1"/>
        <rFont val="Century"/>
        <family val="1"/>
      </rPr>
      <t>×3</t>
    </r>
  </si>
  <si>
    <r>
      <rPr>
        <sz val="10"/>
        <color theme="1"/>
        <rFont val="ＭＳ Ｐゴシック"/>
        <family val="3"/>
        <charset val="128"/>
      </rPr>
      <t>ウエイト</t>
    </r>
    <r>
      <rPr>
        <sz val="10"/>
        <color theme="1"/>
        <rFont val="Century"/>
        <family val="1"/>
      </rPr>
      <t>×5</t>
    </r>
  </si>
  <si>
    <r>
      <rPr>
        <sz val="10"/>
        <color theme="1"/>
        <rFont val="ＭＳ Ｐゴシック"/>
        <family val="3"/>
        <charset val="128"/>
      </rPr>
      <t>計</t>
    </r>
  </si>
  <si>
    <r>
      <rPr>
        <sz val="12"/>
        <color theme="1"/>
        <rFont val="ＭＳ Ｐゴシック"/>
        <family val="3"/>
        <charset val="128"/>
      </rPr>
      <t>小計</t>
    </r>
  </si>
  <si>
    <r>
      <rPr>
        <sz val="12"/>
        <color theme="1"/>
        <rFont val="ＭＳ Ｐゴシック"/>
        <family val="3"/>
        <charset val="128"/>
      </rPr>
      <t>④</t>
    </r>
  </si>
  <si>
    <r>
      <t xml:space="preserve">A </t>
    </r>
    <r>
      <rPr>
        <sz val="12"/>
        <color theme="1"/>
        <rFont val="ＭＳ Ｐゴシック"/>
        <family val="3"/>
        <charset val="128"/>
      </rPr>
      <t>　症例発表</t>
    </r>
  </si>
  <si>
    <r>
      <t>1</t>
    </r>
    <r>
      <rPr>
        <sz val="10"/>
        <color theme="1"/>
        <rFont val="ＭＳ Ｐゴシック"/>
        <family val="3"/>
        <charset val="128"/>
      </rPr>
      <t>回</t>
    </r>
  </si>
  <si>
    <r>
      <t xml:space="preserve">B </t>
    </r>
    <r>
      <rPr>
        <sz val="12"/>
        <color theme="1"/>
        <rFont val="ＭＳ Ｐゴシック"/>
        <family val="3"/>
        <charset val="128"/>
      </rPr>
      <t>　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Ｐゴシック"/>
        <family val="3"/>
        <charset val="128"/>
      </rPr>
      <t>再審査・再評価申請用の文　　　書等の作成</t>
    </r>
  </si>
  <si>
    <r>
      <t>30</t>
    </r>
    <r>
      <rPr>
        <sz val="10"/>
        <color theme="1"/>
        <rFont val="ＭＳ Ｐゴシック"/>
        <family val="3"/>
        <charset val="128"/>
      </rPr>
      <t>枚以内</t>
    </r>
  </si>
  <si>
    <r>
      <t>31</t>
    </r>
    <r>
      <rPr>
        <sz val="10"/>
        <color theme="1"/>
        <rFont val="ＭＳ Ｐゴシック"/>
        <family val="3"/>
        <charset val="128"/>
      </rPr>
      <t>～</t>
    </r>
    <r>
      <rPr>
        <sz val="10"/>
        <color theme="1"/>
        <rFont val="Century"/>
        <family val="1"/>
      </rPr>
      <t>50</t>
    </r>
    <r>
      <rPr>
        <sz val="10"/>
        <color theme="1"/>
        <rFont val="ＭＳ Ｐゴシック"/>
        <family val="3"/>
        <charset val="128"/>
      </rPr>
      <t>枚</t>
    </r>
  </si>
  <si>
    <r>
      <t>51</t>
    </r>
    <r>
      <rPr>
        <sz val="10"/>
        <color theme="1"/>
        <rFont val="ＭＳ Ｐゴシック"/>
        <family val="3"/>
        <charset val="128"/>
      </rPr>
      <t>枚以上</t>
    </r>
  </si>
  <si>
    <r>
      <rPr>
        <sz val="12"/>
        <color theme="1"/>
        <rFont val="ＭＳ Ｐゴシック"/>
        <family val="3"/>
        <charset val="128"/>
      </rPr>
      <t>間接経費</t>
    </r>
  </si>
  <si>
    <r>
      <rPr>
        <sz val="12"/>
        <color theme="1"/>
        <rFont val="ＭＳ Ｐゴシック"/>
        <family val="3"/>
        <charset val="128"/>
      </rPr>
      <t>⑤</t>
    </r>
  </si>
  <si>
    <r>
      <rPr>
        <sz val="12"/>
        <color theme="1"/>
        <rFont val="ＭＳ Ｐゴシック"/>
        <family val="3"/>
        <charset val="128"/>
      </rPr>
      <t>（１）　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Ｐゴシック"/>
        <family val="3"/>
        <charset val="128"/>
      </rPr>
      <t>ポイント合計（</t>
    </r>
    <r>
      <rPr>
        <sz val="12"/>
        <color theme="1"/>
        <rFont val="Century"/>
        <family val="1"/>
      </rPr>
      <t>A+B</t>
    </r>
    <r>
      <rPr>
        <sz val="12"/>
        <color theme="1"/>
        <rFont val="ＭＳ Ｐゴシック"/>
        <family val="3"/>
        <charset val="128"/>
      </rPr>
      <t>）</t>
    </r>
    <r>
      <rPr>
        <sz val="12"/>
        <color theme="1"/>
        <rFont val="Century"/>
        <family val="1"/>
      </rPr>
      <t>×0.8</t>
    </r>
  </si>
  <si>
    <r>
      <rPr>
        <sz val="12"/>
        <color theme="1"/>
        <rFont val="ＭＳ Ｐゴシック"/>
        <family val="3"/>
        <charset val="128"/>
      </rPr>
      <t>（２）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Ｐゴシック"/>
        <family val="3"/>
        <charset val="128"/>
      </rPr>
      <t>　（１）ポイント</t>
    </r>
    <r>
      <rPr>
        <sz val="12"/>
        <color theme="1"/>
        <rFont val="Century"/>
        <family val="1"/>
      </rPr>
      <t>×6,000</t>
    </r>
    <r>
      <rPr>
        <sz val="12"/>
        <color theme="1"/>
        <rFont val="ＭＳ Ｐゴシック"/>
        <family val="3"/>
        <charset val="128"/>
      </rPr>
      <t>円（単価）</t>
    </r>
  </si>
  <si>
    <r>
      <rPr>
        <sz val="12"/>
        <color theme="1"/>
        <rFont val="ＭＳ Ｐゴシック"/>
        <family val="3"/>
        <charset val="128"/>
      </rPr>
      <t>契約金額</t>
    </r>
  </si>
  <si>
    <r>
      <rPr>
        <sz val="12"/>
        <color theme="1"/>
        <rFont val="ＭＳ Ｐゴシック"/>
        <family val="3"/>
        <charset val="128"/>
      </rPr>
      <t>⑥</t>
    </r>
  </si>
  <si>
    <r>
      <rPr>
        <sz val="12"/>
        <color theme="1"/>
        <rFont val="ＭＳ Ｐゴシック"/>
        <family val="3"/>
        <charset val="128"/>
      </rPr>
      <t>消費税</t>
    </r>
  </si>
  <si>
    <r>
      <rPr>
        <sz val="12"/>
        <color theme="1"/>
        <rFont val="ＭＳ Ｐゴシック"/>
        <family val="3"/>
        <charset val="128"/>
      </rPr>
      <t>⑦</t>
    </r>
  </si>
  <si>
    <r>
      <rPr>
        <sz val="12"/>
        <color theme="1"/>
        <rFont val="ＭＳ Ｐゴシック"/>
        <family val="3"/>
        <charset val="128"/>
      </rPr>
      <t>⑥</t>
    </r>
    <r>
      <rPr>
        <sz val="12"/>
        <color theme="1"/>
        <rFont val="Century"/>
        <family val="1"/>
      </rPr>
      <t>×</t>
    </r>
    <r>
      <rPr>
        <sz val="12"/>
        <color theme="1"/>
        <rFont val="ＭＳ Ｐゴシック"/>
        <family val="3"/>
        <charset val="128"/>
      </rPr>
      <t>消費税率</t>
    </r>
  </si>
  <si>
    <r>
      <rPr>
        <sz val="12"/>
        <color theme="1"/>
        <rFont val="ＭＳ Ｐゴシック"/>
        <family val="3"/>
        <charset val="128"/>
      </rPr>
      <t>合計</t>
    </r>
  </si>
  <si>
    <r>
      <rPr>
        <sz val="12"/>
        <color theme="1"/>
        <rFont val="ＭＳ Ｐゴシック"/>
        <family val="3"/>
        <charset val="128"/>
      </rPr>
      <t>⑧</t>
    </r>
  </si>
  <si>
    <r>
      <rPr>
        <sz val="12"/>
        <color theme="1"/>
        <rFont val="ＭＳ Ｐゴシック"/>
        <family val="3"/>
        <charset val="128"/>
      </rPr>
      <t>契約締結時納入金額</t>
    </r>
  </si>
  <si>
    <r>
      <rPr>
        <sz val="12"/>
        <color theme="1"/>
        <rFont val="ＭＳ Ｐゴシック"/>
        <family val="3"/>
        <charset val="128"/>
      </rPr>
      <t>⑨</t>
    </r>
  </si>
  <si>
    <t>⑧－⑨</t>
    <phoneticPr fontId="2"/>
  </si>
  <si>
    <r>
      <t>（⑧＜⑨となる場合は</t>
    </r>
    <r>
      <rPr>
        <sz val="11"/>
        <color theme="1"/>
        <rFont val="Century"/>
        <family val="1"/>
      </rPr>
      <t>0</t>
    </r>
    <r>
      <rPr>
        <sz val="11"/>
        <color theme="1"/>
        <rFont val="ＭＳ Ｐ明朝"/>
        <family val="1"/>
        <charset val="128"/>
      </rPr>
      <t>と記載する）</t>
    </r>
  </si>
  <si>
    <t>書式3-2</t>
    <rPh sb="0" eb="2">
      <t>ショシキ</t>
    </rPh>
    <phoneticPr fontId="2"/>
  </si>
  <si>
    <t>調査業務完了時清算金額</t>
    <rPh sb="0" eb="2">
      <t>チョウサ</t>
    </rPh>
    <rPh sb="2" eb="4">
      <t>ギョウム</t>
    </rPh>
    <rPh sb="4" eb="6">
      <t>カンリョウ</t>
    </rPh>
    <rPh sb="6" eb="7">
      <t>ジ</t>
    </rPh>
    <rPh sb="7" eb="9">
      <t>セイサン</t>
    </rPh>
    <rPh sb="9" eb="11">
      <t>キンガク</t>
    </rPh>
    <rPh sb="10" eb="11">
      <t>ノウキン</t>
    </rPh>
    <phoneticPr fontId="2"/>
  </si>
  <si>
    <r>
      <rPr>
        <sz val="12"/>
        <color theme="1"/>
        <rFont val="ＭＳ Ｐゴシック"/>
        <family val="3"/>
        <charset val="128"/>
      </rPr>
      <t>承認</t>
    </r>
    <r>
      <rPr>
        <sz val="12"/>
        <color theme="1"/>
        <rFont val="Century"/>
        <family val="1"/>
      </rPr>
      <t>№</t>
    </r>
    <r>
      <rPr>
        <sz val="12"/>
        <color theme="1"/>
        <rFont val="ＭＳ Ｐゴシック"/>
        <family val="3"/>
        <charset val="128"/>
      </rPr>
      <t>　　　</t>
    </r>
    <r>
      <rPr>
        <sz val="12"/>
        <color theme="1"/>
        <rFont val="ＭＳ Ｐゴシック"/>
        <family val="3"/>
        <charset val="128"/>
      </rPr>
      <t>　</t>
    </r>
    <phoneticPr fontId="2"/>
  </si>
  <si>
    <r>
      <rPr>
        <b/>
        <sz val="14"/>
        <rFont val="ＭＳ Ｐゴシック"/>
        <family val="3"/>
        <charset val="128"/>
      </rPr>
      <t>製造販売後調査に係る経費積算表　（　□使用成績調査　　□特定使用成績調査　）（調査業務完了後）</t>
    </r>
    <rPh sb="39" eb="41">
      <t>チョウサ</t>
    </rPh>
    <rPh sb="41" eb="43">
      <t>ギョウム</t>
    </rPh>
    <rPh sb="43" eb="45">
      <t>カンリョウ</t>
    </rPh>
    <rPh sb="45" eb="46">
      <t>ゴ</t>
    </rPh>
    <phoneticPr fontId="2"/>
  </si>
  <si>
    <r>
      <rPr>
        <sz val="12"/>
        <color rgb="FFFF0000"/>
        <rFont val="ＭＳ Ｐゴシック"/>
        <family val="3"/>
        <charset val="128"/>
      </rPr>
      <t>（</t>
    </r>
    <r>
      <rPr>
        <sz val="12"/>
        <color rgb="FFFF0000"/>
        <rFont val="Century"/>
        <family val="1"/>
      </rPr>
      <t>a</t>
    </r>
    <r>
      <rPr>
        <sz val="12"/>
        <color rgb="FFFF0000"/>
        <rFont val="ＭＳ Ｐゴシック"/>
        <family val="3"/>
        <charset val="128"/>
      </rPr>
      <t>）報告書作成費</t>
    </r>
    <r>
      <rPr>
        <sz val="12"/>
        <color rgb="FFFF0000"/>
        <rFont val="Century"/>
        <family val="1"/>
      </rPr>
      <t xml:space="preserve"> </t>
    </r>
    <r>
      <rPr>
        <sz val="12"/>
        <color rgb="FFFF0000"/>
        <rFont val="ＭＳ Ｐゴシック"/>
        <family val="3"/>
        <charset val="128"/>
      </rPr>
      <t>ポイント算出表①</t>
    </r>
    <r>
      <rPr>
        <sz val="12"/>
        <color rgb="FFFF0000"/>
        <rFont val="Century"/>
        <family val="1"/>
      </rPr>
      <t xml:space="preserve">  </t>
    </r>
    <r>
      <rPr>
        <sz val="12"/>
        <color rgb="FFFF0000"/>
        <rFont val="ＭＳ Ｐゴシック"/>
        <family val="3"/>
        <charset val="128"/>
      </rPr>
      <t>　　　　　　　　　　　　　　　　　　　　　　　　　　　　　　　</t>
    </r>
    <r>
      <rPr>
        <sz val="10"/>
        <color rgb="FFFFC000"/>
        <rFont val="ＭＳ Ｐゴシック"/>
        <family val="3"/>
        <charset val="128"/>
      </rPr>
      <t>※数字を記入していただくと、自動計算されます。</t>
    </r>
    <phoneticPr fontId="2"/>
  </si>
  <si>
    <r>
      <rPr>
        <sz val="12"/>
        <color theme="4"/>
        <rFont val="ＭＳ Ｐゴシック"/>
        <family val="3"/>
        <charset val="128"/>
      </rPr>
      <t>（</t>
    </r>
    <r>
      <rPr>
        <sz val="12"/>
        <color theme="4"/>
        <rFont val="Century"/>
        <family val="1"/>
      </rPr>
      <t>b</t>
    </r>
    <r>
      <rPr>
        <sz val="12"/>
        <color theme="4"/>
        <rFont val="ＭＳ Ｐゴシック"/>
        <family val="3"/>
        <charset val="128"/>
      </rPr>
      <t>）症例発表等経費</t>
    </r>
    <r>
      <rPr>
        <sz val="12"/>
        <color theme="4"/>
        <rFont val="Century"/>
        <family val="1"/>
      </rPr>
      <t xml:space="preserve"> </t>
    </r>
    <r>
      <rPr>
        <sz val="12"/>
        <color theme="4"/>
        <rFont val="ＭＳ Ｐゴシック"/>
        <family val="3"/>
        <charset val="128"/>
      </rPr>
      <t>ポイント算出表②</t>
    </r>
    <r>
      <rPr>
        <sz val="12"/>
        <color theme="4"/>
        <rFont val="Century"/>
        <family val="1"/>
      </rPr>
      <t xml:space="preserve">   </t>
    </r>
    <r>
      <rPr>
        <sz val="12"/>
        <color theme="4"/>
        <rFont val="ＭＳ Ｐゴシック"/>
        <family val="3"/>
        <charset val="128"/>
      </rPr>
      <t>　　　　　　　　　　　　　　　　　　　　　　　　　　　　　　　</t>
    </r>
    <r>
      <rPr>
        <sz val="10"/>
        <color rgb="FFFFC000"/>
        <rFont val="ＭＳ Ｐゴシック"/>
        <family val="3"/>
        <charset val="128"/>
      </rPr>
      <t>※数字を記入していただくと、自動計算されます。</t>
    </r>
    <phoneticPr fontId="2"/>
  </si>
  <si>
    <r>
      <rPr>
        <sz val="12"/>
        <color theme="1"/>
        <rFont val="ＭＳ Ｐゴシック"/>
        <family val="3"/>
        <charset val="128"/>
      </rPr>
      <t>□使用成績調査</t>
    </r>
    <phoneticPr fontId="2"/>
  </si>
  <si>
    <t>※数字を記入していただくと、自動計算されます。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</si>
</sst>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ＭＳ Ｐゴシック"/>
      <family val="2"/>
      <charset val="128"/>
      <scheme val="minor"/>
    </font>
    <font>
      <sz val="12"/>
      <color theme="1"/>
      <name val="Liberation Sans"/>
      <family val="2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Century"/>
      <family val="1"/>
    </font>
    <font>
      <sz val="12"/>
      <color rgb="FFFF3333"/>
      <name val="Century"/>
      <family val="1"/>
    </font>
    <font>
      <sz val="10"/>
      <color theme="1"/>
      <name val="Century"/>
      <family val="1"/>
    </font>
    <font>
      <sz val="12"/>
      <color rgb="FF6666FF"/>
      <name val="Century"/>
      <family val="1"/>
    </font>
    <font>
      <sz val="10"/>
      <color rgb="FFFF3333"/>
      <name val="Century"/>
      <family val="1"/>
    </font>
    <font>
      <sz val="10"/>
      <color rgb="FF6666FF"/>
      <name val="Century"/>
      <family val="1"/>
    </font>
    <font>
      <sz val="11"/>
      <color theme="1"/>
      <name val="Century"/>
      <family val="1"/>
    </font>
    <font>
      <sz val="12"/>
      <color theme="1"/>
      <name val="ＭＳ Ｐゴシック"/>
      <family val="3"/>
      <charset val="128"/>
    </font>
    <font>
      <sz val="12"/>
      <color rgb="FFFF3333"/>
      <name val="ＭＳ Ｐゴシック"/>
      <family val="3"/>
      <charset val="128"/>
    </font>
    <font>
      <sz val="12"/>
      <color rgb="FF6666FF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rgb="FFFF0000"/>
      <name val="Century"/>
      <family val="1"/>
    </font>
    <font>
      <sz val="12"/>
      <color theme="4"/>
      <name val="ＭＳ Ｐゴシック"/>
      <family val="3"/>
      <charset val="128"/>
    </font>
    <font>
      <sz val="12"/>
      <color theme="4"/>
      <name val="Century"/>
      <family val="1"/>
    </font>
    <font>
      <sz val="11"/>
      <color theme="1"/>
      <name val="ＭＳ Ｐ明朝"/>
      <family val="1"/>
      <charset val="128"/>
    </font>
    <font>
      <b/>
      <sz val="14"/>
      <name val="Century"/>
      <family val="1"/>
    </font>
    <font>
      <b/>
      <sz val="14"/>
      <name val="ＭＳ Ｐゴシック"/>
      <family val="3"/>
      <charset val="128"/>
    </font>
    <font>
      <sz val="10"/>
      <color rgb="FFFFC000"/>
      <name val="ＭＳ Ｐ明朝"/>
      <family val="1"/>
      <charset val="128"/>
    </font>
    <font>
      <sz val="10"/>
      <color rgb="FFFFC000"/>
      <name val="ＭＳ Ｐゴシック"/>
      <family val="3"/>
      <charset val="128"/>
    </font>
    <font>
      <sz val="10"/>
      <color rgb="FFFFC000"/>
      <name val="Century"/>
      <family val="1"/>
    </font>
    <font>
      <b/>
      <sz val="12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right" vertical="top" wrapText="1"/>
    </xf>
    <xf numFmtId="0" fontId="6" fillId="0" borderId="33" xfId="0" applyFont="1" applyBorder="1" applyAlignment="1">
      <alignment horizontal="right" vertical="top" wrapText="1"/>
    </xf>
    <xf numFmtId="0" fontId="4" fillId="0" borderId="12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3" xfId="0" applyFont="1" applyBorder="1" applyAlignment="1">
      <alignment horizontal="left" wrapText="1"/>
    </xf>
    <xf numFmtId="0" fontId="4" fillId="0" borderId="12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top" wrapText="1"/>
    </xf>
    <xf numFmtId="0" fontId="6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0" xfId="0" applyFont="1" applyAlignment="1">
      <alignment horizontal="right" vertical="top" wrapText="1"/>
    </xf>
    <xf numFmtId="0" fontId="6" fillId="0" borderId="13" xfId="0" applyFont="1" applyBorder="1" applyAlignment="1">
      <alignment horizontal="right" vertical="top" wrapText="1"/>
    </xf>
    <xf numFmtId="0" fontId="10" fillId="0" borderId="0" xfId="0" applyFont="1">
      <alignment vertical="center"/>
    </xf>
    <xf numFmtId="0" fontId="10" fillId="0" borderId="54" xfId="0" applyFont="1" applyBorder="1">
      <alignment vertical="center"/>
    </xf>
    <xf numFmtId="0" fontId="10" fillId="0" borderId="55" xfId="0" applyFont="1" applyBorder="1">
      <alignment vertical="center"/>
    </xf>
    <xf numFmtId="0" fontId="10" fillId="0" borderId="56" xfId="0" applyFont="1" applyBorder="1">
      <alignment vertical="center"/>
    </xf>
    <xf numFmtId="0" fontId="10" fillId="0" borderId="57" xfId="0" applyFont="1" applyBorder="1">
      <alignment vertical="center"/>
    </xf>
    <xf numFmtId="0" fontId="10" fillId="0" borderId="59" xfId="0" applyFont="1" applyBorder="1">
      <alignment vertical="center"/>
    </xf>
    <xf numFmtId="38" fontId="5" fillId="0" borderId="18" xfId="1" applyFont="1" applyBorder="1" applyAlignment="1">
      <alignment horizontal="right" vertical="center" wrapText="1"/>
    </xf>
    <xf numFmtId="38" fontId="7" fillId="0" borderId="18" xfId="1" applyFont="1" applyBorder="1" applyAlignment="1">
      <alignment horizontal="right" vertical="center" wrapText="1"/>
    </xf>
    <xf numFmtId="38" fontId="4" fillId="0" borderId="18" xfId="1" applyFont="1" applyBorder="1" applyAlignment="1">
      <alignment horizontal="right" vertical="center" wrapText="1"/>
    </xf>
    <xf numFmtId="38" fontId="4" fillId="0" borderId="11" xfId="1" applyFont="1" applyBorder="1" applyAlignment="1">
      <alignment horizontal="right" vertical="center" wrapText="1"/>
    </xf>
    <xf numFmtId="0" fontId="4" fillId="0" borderId="23" xfId="0" applyFont="1" applyBorder="1" applyAlignment="1">
      <alignment horizontal="right" vertical="center" wrapText="1"/>
    </xf>
    <xf numFmtId="38" fontId="5" fillId="0" borderId="11" xfId="1" applyFont="1" applyBorder="1" applyAlignment="1">
      <alignment horizontal="right" vertical="center" wrapText="1"/>
    </xf>
    <xf numFmtId="38" fontId="4" fillId="0" borderId="5" xfId="1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38" fontId="18" fillId="0" borderId="23" xfId="1" applyFont="1" applyBorder="1" applyAlignment="1">
      <alignment horizontal="right" vertical="center" wrapText="1"/>
    </xf>
    <xf numFmtId="0" fontId="4" fillId="2" borderId="11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18" fillId="2" borderId="23" xfId="0" applyFont="1" applyFill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11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20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right" wrapText="1"/>
    </xf>
    <xf numFmtId="0" fontId="4" fillId="0" borderId="34" xfId="0" applyFont="1" applyBorder="1" applyAlignment="1">
      <alignment horizontal="left" vertical="top" wrapText="1"/>
    </xf>
    <xf numFmtId="0" fontId="4" fillId="0" borderId="35" xfId="0" applyFont="1" applyBorder="1" applyAlignment="1">
      <alignment horizontal="left" vertical="top" wrapText="1"/>
    </xf>
    <xf numFmtId="0" fontId="4" fillId="0" borderId="36" xfId="0" applyFont="1" applyBorder="1" applyAlignment="1">
      <alignment horizontal="left" vertical="top" wrapText="1"/>
    </xf>
    <xf numFmtId="0" fontId="4" fillId="0" borderId="37" xfId="0" applyFont="1" applyBorder="1" applyAlignment="1">
      <alignment horizontal="left" vertical="top" wrapText="1"/>
    </xf>
    <xf numFmtId="0" fontId="4" fillId="0" borderId="38" xfId="0" applyFont="1" applyBorder="1" applyAlignment="1">
      <alignment horizontal="left" vertical="top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9" fillId="0" borderId="46" xfId="0" applyFont="1" applyBorder="1" applyAlignment="1">
      <alignment horizontal="center" vertical="center" wrapText="1"/>
    </xf>
    <xf numFmtId="0" fontId="19" fillId="0" borderId="47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53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 wrapText="1"/>
    </xf>
    <xf numFmtId="38" fontId="4" fillId="2" borderId="50" xfId="1" applyFont="1" applyFill="1" applyBorder="1" applyAlignment="1">
      <alignment horizontal="right" vertical="center" wrapText="1"/>
    </xf>
    <xf numFmtId="38" fontId="25" fillId="0" borderId="58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view="pageBreakPreview" zoomScaleNormal="80" zoomScaleSheetLayoutView="100" workbookViewId="0">
      <selection activeCell="H22" sqref="H22"/>
    </sheetView>
  </sheetViews>
  <sheetFormatPr defaultRowHeight="13.8"/>
  <cols>
    <col min="1" max="1" width="3.88671875" style="44" customWidth="1"/>
    <col min="2" max="2" width="20.6640625" style="44" customWidth="1"/>
    <col min="3" max="3" width="6.44140625" style="44" customWidth="1"/>
    <col min="4" max="4" width="20.6640625" style="44" customWidth="1"/>
    <col min="5" max="11" width="9.33203125" style="44" customWidth="1"/>
  </cols>
  <sheetData>
    <row r="1" spans="1:11" ht="14.25" customHeight="1">
      <c r="A1" s="67" t="s">
        <v>54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ht="22.5" customHeight="1">
      <c r="A2" s="69" t="s">
        <v>57</v>
      </c>
      <c r="B2" s="69"/>
      <c r="C2" s="69"/>
      <c r="D2" s="69"/>
      <c r="E2" s="69"/>
      <c r="F2" s="69"/>
      <c r="G2" s="69"/>
      <c r="H2" s="69"/>
      <c r="I2" s="69"/>
      <c r="J2" s="69"/>
      <c r="K2" s="69"/>
    </row>
    <row r="3" spans="1:11" ht="15.6" thickBot="1">
      <c r="A3" s="70" t="s">
        <v>4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1" ht="49.5" customHeight="1" thickTop="1" thickBot="1">
      <c r="A4" s="71" t="s">
        <v>56</v>
      </c>
      <c r="B4" s="72"/>
      <c r="C4" s="73"/>
      <c r="D4" s="74" t="s">
        <v>5</v>
      </c>
      <c r="E4" s="72"/>
      <c r="F4" s="72"/>
      <c r="G4" s="73"/>
      <c r="H4" s="74" t="s">
        <v>6</v>
      </c>
      <c r="I4" s="72"/>
      <c r="J4" s="72"/>
      <c r="K4" s="75"/>
    </row>
    <row r="5" spans="1:11" ht="49.5" customHeight="1" thickTop="1" thickBot="1">
      <c r="A5" s="76" t="s">
        <v>7</v>
      </c>
      <c r="B5" s="77"/>
      <c r="C5" s="1"/>
      <c r="D5" s="1" t="s">
        <v>8</v>
      </c>
      <c r="E5" s="78"/>
      <c r="F5" s="79"/>
      <c r="G5" s="79"/>
      <c r="H5" s="79"/>
      <c r="I5" s="79"/>
      <c r="J5" s="79"/>
      <c r="K5" s="80"/>
    </row>
    <row r="6" spans="1:11" ht="49.5" customHeight="1" thickBot="1">
      <c r="A6" s="81" t="s">
        <v>9</v>
      </c>
      <c r="B6" s="2" t="s">
        <v>10</v>
      </c>
      <c r="C6" s="84" t="s">
        <v>11</v>
      </c>
      <c r="D6" s="11"/>
      <c r="E6" s="86" t="s">
        <v>58</v>
      </c>
      <c r="F6" s="87"/>
      <c r="G6" s="87"/>
      <c r="H6" s="87"/>
      <c r="I6" s="87"/>
      <c r="J6" s="87"/>
      <c r="K6" s="88"/>
    </row>
    <row r="7" spans="1:11" ht="49.5" customHeight="1" thickTop="1" thickBot="1">
      <c r="A7" s="82"/>
      <c r="B7" s="3" t="s">
        <v>12</v>
      </c>
      <c r="C7" s="85"/>
      <c r="D7" s="50">
        <f>IF(J8&gt;0,J8,J9)</f>
        <v>0</v>
      </c>
      <c r="E7" s="4"/>
      <c r="F7" s="5" t="s">
        <v>13</v>
      </c>
      <c r="G7" s="5" t="s">
        <v>14</v>
      </c>
      <c r="H7" s="5" t="s">
        <v>15</v>
      </c>
      <c r="I7" s="6" t="s">
        <v>16</v>
      </c>
      <c r="J7" s="1" t="s">
        <v>17</v>
      </c>
      <c r="K7" s="7"/>
    </row>
    <row r="8" spans="1:11" ht="49.5" customHeight="1" thickBot="1">
      <c r="A8" s="82"/>
      <c r="B8" s="8" t="s">
        <v>18</v>
      </c>
      <c r="C8" s="89" t="s">
        <v>19</v>
      </c>
      <c r="D8" s="11"/>
      <c r="E8" s="63" t="s">
        <v>60</v>
      </c>
      <c r="F8" s="53">
        <v>20000</v>
      </c>
      <c r="G8" s="59"/>
      <c r="H8" s="59"/>
      <c r="I8" s="54">
        <f>G8*H8</f>
        <v>0</v>
      </c>
      <c r="J8" s="55">
        <f>F8*I8</f>
        <v>0</v>
      </c>
      <c r="K8" s="9"/>
    </row>
    <row r="9" spans="1:11" ht="49.5" customHeight="1" thickBot="1">
      <c r="A9" s="82"/>
      <c r="B9" s="10" t="s">
        <v>20</v>
      </c>
      <c r="C9" s="90"/>
      <c r="D9" s="51">
        <f>K15</f>
        <v>0</v>
      </c>
      <c r="E9" s="64" t="s">
        <v>21</v>
      </c>
      <c r="F9" s="56">
        <v>30000</v>
      </c>
      <c r="G9" s="60"/>
      <c r="H9" s="60"/>
      <c r="I9" s="57">
        <f>G9*H9</f>
        <v>0</v>
      </c>
      <c r="J9" s="55">
        <f>F9*I9</f>
        <v>0</v>
      </c>
      <c r="K9" s="9"/>
    </row>
    <row r="10" spans="1:11" ht="49.5" customHeight="1" thickBot="1">
      <c r="A10" s="82"/>
      <c r="B10" s="11" t="s">
        <v>22</v>
      </c>
      <c r="C10" s="91" t="s">
        <v>23</v>
      </c>
      <c r="D10" s="11"/>
      <c r="E10" s="93" t="s">
        <v>59</v>
      </c>
      <c r="F10" s="94"/>
      <c r="G10" s="94"/>
      <c r="H10" s="94"/>
      <c r="I10" s="94"/>
      <c r="J10" s="94"/>
      <c r="K10" s="95"/>
    </row>
    <row r="11" spans="1:11" ht="49.5" customHeight="1" thickTop="1" thickBot="1">
      <c r="A11" s="83"/>
      <c r="B11" s="12" t="s">
        <v>24</v>
      </c>
      <c r="C11" s="92"/>
      <c r="D11" s="52">
        <f>(D7+D9)*0.1</f>
        <v>0</v>
      </c>
      <c r="E11" s="76" t="s">
        <v>25</v>
      </c>
      <c r="F11" s="77"/>
      <c r="G11" s="13" t="s">
        <v>26</v>
      </c>
      <c r="H11" s="14" t="s">
        <v>27</v>
      </c>
      <c r="I11" s="15" t="s">
        <v>28</v>
      </c>
      <c r="J11" s="16" t="s">
        <v>29</v>
      </c>
      <c r="K11" s="17" t="s">
        <v>30</v>
      </c>
    </row>
    <row r="12" spans="1:11" ht="49.5" customHeight="1" thickBot="1">
      <c r="A12" s="96" t="s">
        <v>31</v>
      </c>
      <c r="B12" s="97"/>
      <c r="C12" s="91" t="s">
        <v>32</v>
      </c>
      <c r="D12" s="11"/>
      <c r="E12" s="103" t="s">
        <v>33</v>
      </c>
      <c r="F12" s="105"/>
      <c r="G12" s="18">
        <v>7</v>
      </c>
      <c r="H12" s="19" t="s">
        <v>34</v>
      </c>
      <c r="I12" s="20"/>
      <c r="J12" s="17"/>
      <c r="K12" s="61"/>
    </row>
    <row r="13" spans="1:11" ht="49.5" customHeight="1" thickBot="1">
      <c r="A13" s="101" t="s">
        <v>0</v>
      </c>
      <c r="B13" s="102"/>
      <c r="C13" s="92"/>
      <c r="D13" s="52">
        <f>D7+D9+D11</f>
        <v>0</v>
      </c>
      <c r="E13" s="106" t="s">
        <v>35</v>
      </c>
      <c r="F13" s="107"/>
      <c r="G13" s="21">
        <v>5</v>
      </c>
      <c r="H13" s="22" t="s">
        <v>36</v>
      </c>
      <c r="I13" s="23" t="s">
        <v>37</v>
      </c>
      <c r="J13" s="24" t="s">
        <v>38</v>
      </c>
      <c r="K13" s="61"/>
    </row>
    <row r="14" spans="1:11" ht="49.5" customHeight="1" thickTop="1" thickBot="1">
      <c r="A14" s="96" t="s">
        <v>39</v>
      </c>
      <c r="B14" s="97"/>
      <c r="C14" s="91" t="s">
        <v>40</v>
      </c>
      <c r="D14" s="11"/>
      <c r="E14" s="98" t="s">
        <v>41</v>
      </c>
      <c r="F14" s="99"/>
      <c r="G14" s="99"/>
      <c r="H14" s="99"/>
      <c r="I14" s="99"/>
      <c r="J14" s="100"/>
      <c r="K14" s="58">
        <f>(K12+K13)*0.8</f>
        <v>0</v>
      </c>
    </row>
    <row r="15" spans="1:11" ht="49.5" customHeight="1" thickBot="1">
      <c r="A15" s="101" t="s">
        <v>1</v>
      </c>
      <c r="B15" s="102"/>
      <c r="C15" s="92"/>
      <c r="D15" s="52">
        <f>D13*0.3</f>
        <v>0</v>
      </c>
      <c r="E15" s="103" t="s">
        <v>42</v>
      </c>
      <c r="F15" s="104"/>
      <c r="G15" s="104"/>
      <c r="H15" s="104"/>
      <c r="I15" s="104"/>
      <c r="J15" s="105"/>
      <c r="K15" s="58">
        <f>K14*6000</f>
        <v>0</v>
      </c>
    </row>
    <row r="16" spans="1:11" ht="49.5" customHeight="1">
      <c r="A16" s="96" t="s">
        <v>43</v>
      </c>
      <c r="B16" s="97"/>
      <c r="C16" s="91" t="s">
        <v>44</v>
      </c>
      <c r="D16" s="11"/>
      <c r="E16" s="25"/>
      <c r="F16" s="26"/>
      <c r="G16" s="27"/>
      <c r="H16" s="28"/>
      <c r="I16" s="28"/>
      <c r="J16" s="28"/>
      <c r="K16" s="29"/>
    </row>
    <row r="17" spans="1:11" ht="49.5" customHeight="1" thickBot="1">
      <c r="A17" s="101" t="s">
        <v>2</v>
      </c>
      <c r="B17" s="102"/>
      <c r="C17" s="92"/>
      <c r="D17" s="52">
        <f>D13+D15</f>
        <v>0</v>
      </c>
      <c r="E17" s="30"/>
      <c r="F17" s="31"/>
      <c r="G17" s="32"/>
      <c r="H17" s="33"/>
      <c r="I17" s="33"/>
      <c r="J17" s="33"/>
      <c r="K17" s="34"/>
    </row>
    <row r="18" spans="1:11" ht="49.5" customHeight="1">
      <c r="A18" s="96" t="s">
        <v>45</v>
      </c>
      <c r="B18" s="97"/>
      <c r="C18" s="91" t="s">
        <v>46</v>
      </c>
      <c r="D18" s="11"/>
      <c r="E18" s="35"/>
      <c r="F18" s="36"/>
      <c r="G18" s="36"/>
      <c r="H18" s="31"/>
      <c r="I18" s="31"/>
      <c r="J18" s="31"/>
      <c r="K18" s="34"/>
    </row>
    <row r="19" spans="1:11" ht="49.5" customHeight="1" thickBot="1">
      <c r="A19" s="101" t="s">
        <v>47</v>
      </c>
      <c r="B19" s="102"/>
      <c r="C19" s="92"/>
      <c r="D19" s="52">
        <f>ROUNDDOWN(D17*0.1,0)</f>
        <v>0</v>
      </c>
      <c r="E19" s="37"/>
      <c r="F19" s="31"/>
      <c r="G19" s="40"/>
      <c r="H19" s="40"/>
      <c r="I19" s="31"/>
      <c r="J19" s="31"/>
      <c r="K19" s="38"/>
    </row>
    <row r="20" spans="1:11" ht="49.5" customHeight="1">
      <c r="A20" s="96" t="s">
        <v>48</v>
      </c>
      <c r="B20" s="97"/>
      <c r="C20" s="91" t="s">
        <v>49</v>
      </c>
      <c r="D20" s="11"/>
      <c r="E20" s="39"/>
      <c r="F20" s="62"/>
      <c r="G20" s="62"/>
      <c r="H20" s="62"/>
      <c r="I20" s="40"/>
      <c r="J20" s="40"/>
      <c r="K20" s="41"/>
    </row>
    <row r="21" spans="1:11" ht="49.5" customHeight="1" thickBot="1">
      <c r="A21" s="101" t="s">
        <v>3</v>
      </c>
      <c r="B21" s="102"/>
      <c r="C21" s="92"/>
      <c r="D21" s="52">
        <f>D17+D19</f>
        <v>0</v>
      </c>
      <c r="E21" s="39"/>
      <c r="F21" s="62"/>
      <c r="G21" s="62"/>
      <c r="H21" s="62"/>
      <c r="I21" s="40"/>
      <c r="J21" s="40"/>
      <c r="K21" s="41"/>
    </row>
    <row r="22" spans="1:11" ht="49.5" customHeight="1">
      <c r="A22" s="96" t="s">
        <v>50</v>
      </c>
      <c r="B22" s="97"/>
      <c r="C22" s="91" t="s">
        <v>51</v>
      </c>
      <c r="D22" s="11"/>
      <c r="E22" s="39"/>
      <c r="F22" s="62"/>
      <c r="G22" s="62"/>
      <c r="H22" s="62"/>
      <c r="I22" s="42"/>
      <c r="J22" s="42"/>
      <c r="K22" s="43"/>
    </row>
    <row r="23" spans="1:11" ht="49.5" customHeight="1" thickBot="1">
      <c r="A23" s="116"/>
      <c r="B23" s="117"/>
      <c r="C23" s="115"/>
      <c r="D23" s="120"/>
      <c r="E23" s="65" t="s">
        <v>61</v>
      </c>
      <c r="F23" s="66"/>
      <c r="G23" s="66"/>
      <c r="H23" s="66"/>
      <c r="I23" s="66"/>
      <c r="J23" s="40"/>
      <c r="K23" s="41"/>
    </row>
    <row r="24" spans="1:11" ht="24.9" customHeight="1">
      <c r="A24" s="118" t="s">
        <v>55</v>
      </c>
      <c r="B24" s="119"/>
      <c r="C24" s="112"/>
      <c r="D24" s="48"/>
      <c r="K24" s="45"/>
    </row>
    <row r="25" spans="1:11" ht="50.1" customHeight="1">
      <c r="A25" s="108" t="s">
        <v>52</v>
      </c>
      <c r="B25" s="109"/>
      <c r="C25" s="113"/>
      <c r="D25" s="121">
        <f>IF(D21&gt;D23,D21-D23,0)</f>
        <v>0</v>
      </c>
      <c r="K25" s="45"/>
    </row>
    <row r="26" spans="1:11" ht="36" customHeight="1" thickBot="1">
      <c r="A26" s="110" t="s">
        <v>53</v>
      </c>
      <c r="B26" s="111"/>
      <c r="C26" s="114"/>
      <c r="D26" s="49"/>
      <c r="E26" s="46"/>
      <c r="F26" s="46"/>
      <c r="G26" s="46"/>
      <c r="H26" s="46"/>
      <c r="I26" s="46"/>
      <c r="J26" s="46"/>
      <c r="K26" s="47"/>
    </row>
  </sheetData>
  <mergeCells count="42">
    <mergeCell ref="A25:B25"/>
    <mergeCell ref="A26:B26"/>
    <mergeCell ref="C24:C26"/>
    <mergeCell ref="A20:B20"/>
    <mergeCell ref="C20:C21"/>
    <mergeCell ref="A21:B21"/>
    <mergeCell ref="A22:B22"/>
    <mergeCell ref="C22:C23"/>
    <mergeCell ref="A23:B23"/>
    <mergeCell ref="A24:B24"/>
    <mergeCell ref="A16:B16"/>
    <mergeCell ref="C16:C17"/>
    <mergeCell ref="A17:B17"/>
    <mergeCell ref="A18:B18"/>
    <mergeCell ref="C18:C19"/>
    <mergeCell ref="A19:B19"/>
    <mergeCell ref="A12:B12"/>
    <mergeCell ref="C12:C13"/>
    <mergeCell ref="E12:F12"/>
    <mergeCell ref="A13:B13"/>
    <mergeCell ref="E13:F13"/>
    <mergeCell ref="A14:B14"/>
    <mergeCell ref="C14:C15"/>
    <mergeCell ref="E14:J14"/>
    <mergeCell ref="A15:B15"/>
    <mergeCell ref="E15:J15"/>
    <mergeCell ref="E23:I23"/>
    <mergeCell ref="A1:K1"/>
    <mergeCell ref="A2:K2"/>
    <mergeCell ref="A3:K3"/>
    <mergeCell ref="A4:C4"/>
    <mergeCell ref="D4:G4"/>
    <mergeCell ref="H4:K4"/>
    <mergeCell ref="A5:B5"/>
    <mergeCell ref="E5:K5"/>
    <mergeCell ref="A6:A11"/>
    <mergeCell ref="C6:C7"/>
    <mergeCell ref="E6:K6"/>
    <mergeCell ref="C8:C9"/>
    <mergeCell ref="C10:C11"/>
    <mergeCell ref="E10:K10"/>
    <mergeCell ref="E11:F11"/>
  </mergeCells>
  <phoneticPr fontId="2"/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調査終了後経費積算表 </vt:lpstr>
      <vt:lpstr>'調査終了後経費積算表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chiken-016</cp:lastModifiedBy>
  <dcterms:modified xsi:type="dcterms:W3CDTF">2023-03-24T03:31:54Z</dcterms:modified>
</cp:coreProperties>
</file>